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437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C75" i="1" l="1"/>
  <c r="C60" i="1"/>
  <c r="C57" i="1"/>
  <c r="C51" i="1"/>
  <c r="C50" i="1"/>
  <c r="C44" i="1"/>
  <c r="C37" i="1"/>
  <c r="C28" i="1"/>
  <c r="C23" i="1"/>
  <c r="C17" i="1"/>
  <c r="C11" i="1"/>
  <c r="C9" i="1"/>
  <c r="C8" i="1"/>
  <c r="B51" i="1" l="1"/>
  <c r="A51" i="1"/>
  <c r="C74" i="1"/>
  <c r="B37" i="1"/>
  <c r="A37" i="1"/>
  <c r="B31" i="1"/>
  <c r="A31" i="1"/>
  <c r="C29" i="1"/>
  <c r="C31" i="1"/>
  <c r="B27" i="1"/>
  <c r="A27" i="1"/>
  <c r="C24" i="1"/>
  <c r="C27" i="1" s="1"/>
  <c r="B17" i="1"/>
  <c r="A17" i="1"/>
  <c r="B11" i="1"/>
  <c r="A11" i="1"/>
  <c r="B7" i="1"/>
  <c r="A7" i="1"/>
  <c r="C4" i="1" l="1"/>
  <c r="C7" i="1" l="1"/>
  <c r="C3" i="1"/>
</calcChain>
</file>

<file path=xl/sharedStrings.xml><?xml version="1.0" encoding="utf-8"?>
<sst xmlns="http://schemas.openxmlformats.org/spreadsheetml/2006/main" count="49" uniqueCount="47">
  <si>
    <t>Bestand</t>
  </si>
  <si>
    <t>Medien insgesamt - physischer Bestand</t>
  </si>
  <si>
    <t>Medien in Freihandaufstellung insges. - Bestand</t>
  </si>
  <si>
    <t>Magazinbestand - Printmedien und Non-Book-Medien in physischen Einheiten</t>
  </si>
  <si>
    <t>Printmedien insgesamt - Bestand</t>
  </si>
  <si>
    <t>Non-Book-Medien insgesamt - Bestand</t>
  </si>
  <si>
    <t>... davon: Sachliteratur - Bestand</t>
  </si>
  <si>
    <t>... davon: Belletristik - Bestand</t>
  </si>
  <si>
    <t>... davon: Kinder- und Jugendliteratur - Bestand</t>
  </si>
  <si>
    <t>... davon: Zeitschriftenhefte in Printform - Bestand</t>
  </si>
  <si>
    <t>... davon: Analoge und digitale Medien - Bestand</t>
  </si>
  <si>
    <t>... davon: Andere Non-Book-Medien (z.B. Spiele) - Bestand</t>
  </si>
  <si>
    <t>Entleihungen</t>
  </si>
  <si>
    <t>Medien insgesamt - Entleihungen</t>
  </si>
  <si>
    <t>14.1</t>
  </si>
  <si>
    <t>Physische Medien insgesamt - Entleihungen</t>
  </si>
  <si>
    <t>Virtueller Bestand - Entleihungen</t>
  </si>
  <si>
    <t>Printmedien insgesamt - Entleihungen</t>
  </si>
  <si>
    <t>Non-Book-Medien insgesamt - Entleihungen</t>
  </si>
  <si>
    <t>... davon: Sachliteratur - Entleihungen</t>
  </si>
  <si>
    <t>... davon: Belletristik - Entleihungen</t>
  </si>
  <si>
    <t>... davon: Kinder- und Jugendliteratur - Entleihungen</t>
  </si>
  <si>
    <t>... davon: Zeitschriftenhefte in Printform - Entleihungen</t>
  </si>
  <si>
    <t>... davon: Analoge und digitale Medien - Entleihungen</t>
  </si>
  <si>
    <t>... davon: Andere Non-Book-Medien (z.B. Spiele) - Entleihungen</t>
  </si>
  <si>
    <t>Ausgaben</t>
  </si>
  <si>
    <t xml:space="preserve">Laufende Ausgaben insgesamt </t>
  </si>
  <si>
    <t xml:space="preserve">... davon: Ausgaben für Erwerbung (inkl. Einband, Lizenzen) </t>
  </si>
  <si>
    <t xml:space="preserve">... davon: Ausgaben für Personal </t>
  </si>
  <si>
    <t>... davon: sonstige laufende Ausgaben</t>
  </si>
  <si>
    <t>Gesamtausgaben</t>
  </si>
  <si>
    <t>Einmalige Investitionen</t>
  </si>
  <si>
    <t>Einnahmen</t>
  </si>
  <si>
    <t>Finanzmittel des Trägers</t>
  </si>
  <si>
    <t>Fremdmittel insgesamt</t>
  </si>
  <si>
    <t>… davon: Europäische Union</t>
  </si>
  <si>
    <t>… davon: Bund</t>
  </si>
  <si>
    <t>… davon: Land</t>
  </si>
  <si>
    <t>… davon: Landkreis</t>
  </si>
  <si>
    <t>… davon: Bistum/Landeskirche</t>
  </si>
  <si>
    <t>… davon: Sonstige</t>
  </si>
  <si>
    <t>Eigene Einnahmen</t>
  </si>
  <si>
    <t xml:space="preserve">Rückrechnung Finanzen: </t>
  </si>
  <si>
    <t>Gesamtausgaben (54) = Finanzmittel des Trägers (55) + Eigene Einnahmen (63)</t>
  </si>
  <si>
    <t>55+56+63</t>
  </si>
  <si>
    <t>Finanzmittel des Trägers + Fremdmittel + Eigene Einnahmen</t>
  </si>
  <si>
    <t>Probe bestanden?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</si>
</sst>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 applyProtection="1">
      <protection locked="0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43" workbookViewId="0">
      <selection activeCell="C58" sqref="C58"/>
    </sheetView>
  </sheetViews>
  <sheetFormatPr baseColWidth="10" defaultRowHeight="12.75" x14ac:dyDescent="0.2"/>
  <cols>
    <col min="2" max="2" width="66.7109375" bestFit="1" customWidth="1"/>
  </cols>
  <sheetData>
    <row r="1" spans="1:3" ht="15.75" x14ac:dyDescent="0.25">
      <c r="A1" s="8" t="s">
        <v>0</v>
      </c>
      <c r="B1" s="8"/>
      <c r="C1" s="8"/>
    </row>
    <row r="3" spans="1:3" x14ac:dyDescent="0.2">
      <c r="A3" s="1">
        <v>13</v>
      </c>
      <c r="B3" s="1" t="s">
        <v>1</v>
      </c>
      <c r="C3" s="1">
        <f>SUM(C4+C5)</f>
        <v>0</v>
      </c>
    </row>
    <row r="4" spans="1:3" x14ac:dyDescent="0.2">
      <c r="A4" s="2">
        <v>15</v>
      </c>
      <c r="B4" s="2" t="s">
        <v>2</v>
      </c>
      <c r="C4" s="2">
        <f>C8+C9</f>
        <v>0</v>
      </c>
    </row>
    <row r="5" spans="1:3" x14ac:dyDescent="0.2">
      <c r="A5" s="2">
        <v>17</v>
      </c>
      <c r="B5" t="s">
        <v>3</v>
      </c>
      <c r="C5" s="3"/>
    </row>
    <row r="7" spans="1:3" x14ac:dyDescent="0.2">
      <c r="A7" s="1">
        <f t="shared" ref="A7:C7" si="0">A4</f>
        <v>15</v>
      </c>
      <c r="B7" s="1" t="str">
        <f t="shared" si="0"/>
        <v>Medien in Freihandaufstellung insges. - Bestand</v>
      </c>
      <c r="C7" s="1">
        <f t="shared" si="0"/>
        <v>0</v>
      </c>
    </row>
    <row r="8" spans="1:3" x14ac:dyDescent="0.2">
      <c r="A8">
        <v>18</v>
      </c>
      <c r="B8" t="s">
        <v>4</v>
      </c>
      <c r="C8">
        <f>SUM(C12+C13+C14+C15)</f>
        <v>0</v>
      </c>
    </row>
    <row r="9" spans="1:3" x14ac:dyDescent="0.2">
      <c r="A9" s="2">
        <v>28</v>
      </c>
      <c r="B9" t="s">
        <v>5</v>
      </c>
      <c r="C9">
        <f>C18+C19</f>
        <v>0</v>
      </c>
    </row>
    <row r="10" spans="1:3" x14ac:dyDescent="0.2">
      <c r="A10" s="1"/>
    </row>
    <row r="11" spans="1:3" x14ac:dyDescent="0.2">
      <c r="A11" s="1">
        <f>A8</f>
        <v>18</v>
      </c>
      <c r="B11" s="1" t="str">
        <f>B8</f>
        <v>Printmedien insgesamt - Bestand</v>
      </c>
      <c r="C11" s="1">
        <f>C8</f>
        <v>0</v>
      </c>
    </row>
    <row r="12" spans="1:3" x14ac:dyDescent="0.2">
      <c r="A12" s="2">
        <v>20</v>
      </c>
      <c r="B12" t="s">
        <v>6</v>
      </c>
      <c r="C12" s="3"/>
    </row>
    <row r="13" spans="1:3" x14ac:dyDescent="0.2">
      <c r="A13" s="2">
        <v>22</v>
      </c>
      <c r="B13" t="s">
        <v>7</v>
      </c>
      <c r="C13" s="3"/>
    </row>
    <row r="14" spans="1:3" x14ac:dyDescent="0.2">
      <c r="A14" s="2">
        <v>24</v>
      </c>
      <c r="B14" t="s">
        <v>8</v>
      </c>
      <c r="C14" s="3"/>
    </row>
    <row r="15" spans="1:3" x14ac:dyDescent="0.2">
      <c r="A15" s="2">
        <v>26</v>
      </c>
      <c r="B15" t="s">
        <v>9</v>
      </c>
      <c r="C15" s="3"/>
    </row>
    <row r="17" spans="1:3" x14ac:dyDescent="0.2">
      <c r="A17" s="1">
        <f>A9</f>
        <v>28</v>
      </c>
      <c r="B17" s="1" t="str">
        <f>B9</f>
        <v>Non-Book-Medien insgesamt - Bestand</v>
      </c>
      <c r="C17" s="1">
        <f>C9</f>
        <v>0</v>
      </c>
    </row>
    <row r="18" spans="1:3" x14ac:dyDescent="0.2">
      <c r="A18" s="2">
        <v>30</v>
      </c>
      <c r="B18" t="s">
        <v>10</v>
      </c>
      <c r="C18" s="3"/>
    </row>
    <row r="19" spans="1:3" x14ac:dyDescent="0.2">
      <c r="A19" s="2">
        <v>32</v>
      </c>
      <c r="B19" t="s">
        <v>11</v>
      </c>
      <c r="C19" s="3"/>
    </row>
    <row r="21" spans="1:3" ht="15.75" x14ac:dyDescent="0.25">
      <c r="A21" s="8" t="s">
        <v>12</v>
      </c>
      <c r="B21" s="8"/>
      <c r="C21" s="8"/>
    </row>
    <row r="23" spans="1:3" x14ac:dyDescent="0.2">
      <c r="A23" s="1">
        <v>14</v>
      </c>
      <c r="B23" s="1" t="s">
        <v>13</v>
      </c>
      <c r="C23" s="1">
        <f>SUM(C24:C25)</f>
        <v>0</v>
      </c>
    </row>
    <row r="24" spans="1:3" x14ac:dyDescent="0.2">
      <c r="A24" s="4" t="s">
        <v>14</v>
      </c>
      <c r="B24" s="2" t="s">
        <v>15</v>
      </c>
      <c r="C24" s="2">
        <f>SUM(C28:C29)</f>
        <v>0</v>
      </c>
    </row>
    <row r="25" spans="1:3" x14ac:dyDescent="0.2">
      <c r="A25" s="2">
        <v>35</v>
      </c>
      <c r="B25" t="s">
        <v>16</v>
      </c>
      <c r="C25" s="3"/>
    </row>
    <row r="26" spans="1:3" x14ac:dyDescent="0.2">
      <c r="A26" s="1"/>
    </row>
    <row r="27" spans="1:3" x14ac:dyDescent="0.2">
      <c r="A27" s="5" t="str">
        <f t="shared" ref="A27:C27" si="1">A24</f>
        <v>14.1</v>
      </c>
      <c r="B27" s="6" t="str">
        <f t="shared" si="1"/>
        <v>Physische Medien insgesamt - Entleihungen</v>
      </c>
      <c r="C27" s="5">
        <f t="shared" si="1"/>
        <v>0</v>
      </c>
    </row>
    <row r="28" spans="1:3" x14ac:dyDescent="0.2">
      <c r="A28" s="2">
        <v>19</v>
      </c>
      <c r="B28" t="s">
        <v>17</v>
      </c>
      <c r="C28">
        <f>SUM(C32:C35)</f>
        <v>0</v>
      </c>
    </row>
    <row r="29" spans="1:3" x14ac:dyDescent="0.2">
      <c r="A29" s="2">
        <v>29</v>
      </c>
      <c r="B29" t="s">
        <v>18</v>
      </c>
      <c r="C29">
        <f>SUM(C38:C39)</f>
        <v>0</v>
      </c>
    </row>
    <row r="30" spans="1:3" x14ac:dyDescent="0.2">
      <c r="A30" s="1"/>
    </row>
    <row r="31" spans="1:3" x14ac:dyDescent="0.2">
      <c r="A31" s="1">
        <f t="shared" ref="A31:C31" si="2">A28</f>
        <v>19</v>
      </c>
      <c r="B31" s="1" t="str">
        <f t="shared" si="2"/>
        <v>Printmedien insgesamt - Entleihungen</v>
      </c>
      <c r="C31" s="1">
        <f t="shared" si="2"/>
        <v>0</v>
      </c>
    </row>
    <row r="32" spans="1:3" x14ac:dyDescent="0.2">
      <c r="A32" s="1">
        <v>21</v>
      </c>
      <c r="B32" t="s">
        <v>19</v>
      </c>
      <c r="C32" s="3"/>
    </row>
    <row r="33" spans="1:3" x14ac:dyDescent="0.2">
      <c r="A33" s="1">
        <v>23</v>
      </c>
      <c r="B33" t="s">
        <v>20</v>
      </c>
      <c r="C33" s="3"/>
    </row>
    <row r="34" spans="1:3" x14ac:dyDescent="0.2">
      <c r="A34" s="1">
        <v>25</v>
      </c>
      <c r="B34" t="s">
        <v>21</v>
      </c>
      <c r="C34" s="3"/>
    </row>
    <row r="35" spans="1:3" x14ac:dyDescent="0.2">
      <c r="A35" s="1">
        <v>27</v>
      </c>
      <c r="B35" t="s">
        <v>22</v>
      </c>
      <c r="C35" s="3"/>
    </row>
    <row r="36" spans="1:3" x14ac:dyDescent="0.2">
      <c r="A36" s="1"/>
    </row>
    <row r="37" spans="1:3" x14ac:dyDescent="0.2">
      <c r="A37" s="1">
        <f t="shared" ref="A37:C37" si="3">A29</f>
        <v>29</v>
      </c>
      <c r="B37" s="1" t="str">
        <f t="shared" si="3"/>
        <v>Non-Book-Medien insgesamt - Entleihungen</v>
      </c>
      <c r="C37" s="1">
        <f>C29</f>
        <v>0</v>
      </c>
    </row>
    <row r="38" spans="1:3" x14ac:dyDescent="0.2">
      <c r="A38" s="2">
        <v>31</v>
      </c>
      <c r="B38" t="s">
        <v>23</v>
      </c>
      <c r="C38" s="3"/>
    </row>
    <row r="39" spans="1:3" x14ac:dyDescent="0.2">
      <c r="A39" s="2">
        <v>33</v>
      </c>
      <c r="B39" t="s">
        <v>24</v>
      </c>
      <c r="C39" s="3"/>
    </row>
    <row r="40" spans="1:3" x14ac:dyDescent="0.2">
      <c r="A40" s="1"/>
    </row>
    <row r="41" spans="1:3" x14ac:dyDescent="0.2">
      <c r="A41" s="1"/>
    </row>
    <row r="42" spans="1:3" ht="15.75" x14ac:dyDescent="0.25">
      <c r="A42" s="8" t="s">
        <v>25</v>
      </c>
      <c r="B42" s="8"/>
      <c r="C42" s="8"/>
    </row>
    <row r="43" spans="1:3" ht="13.15" x14ac:dyDescent="0.25">
      <c r="A43" s="1"/>
    </row>
    <row r="44" spans="1:3" ht="13.15" x14ac:dyDescent="0.25">
      <c r="A44" s="1">
        <v>49</v>
      </c>
      <c r="B44" s="1" t="s">
        <v>26</v>
      </c>
      <c r="C44" s="1">
        <f>SUM(C46:C48)</f>
        <v>0</v>
      </c>
    </row>
    <row r="46" spans="1:3" x14ac:dyDescent="0.2">
      <c r="A46">
        <v>50</v>
      </c>
      <c r="B46" t="s">
        <v>27</v>
      </c>
      <c r="C46" s="3"/>
    </row>
    <row r="47" spans="1:3" x14ac:dyDescent="0.2">
      <c r="A47">
        <v>51</v>
      </c>
      <c r="B47" t="s">
        <v>28</v>
      </c>
      <c r="C47" s="3"/>
    </row>
    <row r="48" spans="1:3" x14ac:dyDescent="0.2">
      <c r="A48">
        <v>52</v>
      </c>
      <c r="B48" t="s">
        <v>29</v>
      </c>
      <c r="C48" s="3"/>
    </row>
    <row r="49" spans="1:3" x14ac:dyDescent="0.2">
      <c r="A49" s="1"/>
    </row>
    <row r="50" spans="1:3" x14ac:dyDescent="0.2">
      <c r="A50" s="1">
        <v>54</v>
      </c>
      <c r="B50" s="1" t="s">
        <v>30</v>
      </c>
      <c r="C50" s="1">
        <f>SUM(C51:C52)</f>
        <v>0</v>
      </c>
    </row>
    <row r="51" spans="1:3" x14ac:dyDescent="0.2">
      <c r="A51" s="2">
        <f t="shared" ref="A51:C51" si="4">A44</f>
        <v>49</v>
      </c>
      <c r="B51" t="str">
        <f t="shared" si="4"/>
        <v xml:space="preserve">Laufende Ausgaben insgesamt </v>
      </c>
      <c r="C51">
        <f>C44</f>
        <v>0</v>
      </c>
    </row>
    <row r="52" spans="1:3" x14ac:dyDescent="0.2">
      <c r="A52" s="2">
        <v>53</v>
      </c>
      <c r="B52" t="s">
        <v>31</v>
      </c>
      <c r="C52" s="3"/>
    </row>
    <row r="53" spans="1:3" x14ac:dyDescent="0.2">
      <c r="A53" s="1"/>
    </row>
    <row r="54" spans="1:3" ht="15.75" x14ac:dyDescent="0.25">
      <c r="A54" s="8" t="s">
        <v>32</v>
      </c>
      <c r="B54" s="8"/>
      <c r="C54" s="8"/>
    </row>
    <row r="56" spans="1:3" x14ac:dyDescent="0.2">
      <c r="A56">
        <v>55</v>
      </c>
      <c r="B56" t="s">
        <v>33</v>
      </c>
      <c r="C56" s="3"/>
    </row>
    <row r="57" spans="1:3" x14ac:dyDescent="0.2">
      <c r="A57">
        <v>56</v>
      </c>
      <c r="B57" t="s">
        <v>34</v>
      </c>
      <c r="C57">
        <f>C60</f>
        <v>0</v>
      </c>
    </row>
    <row r="58" spans="1:3" x14ac:dyDescent="0.2">
      <c r="A58">
        <v>63</v>
      </c>
      <c r="B58" t="s">
        <v>41</v>
      </c>
      <c r="C58" s="3"/>
    </row>
    <row r="60" spans="1:3" x14ac:dyDescent="0.2">
      <c r="A60" s="1">
        <v>56</v>
      </c>
      <c r="B60" s="1" t="s">
        <v>34</v>
      </c>
      <c r="C60">
        <f>SUM(C61:C66)</f>
        <v>0</v>
      </c>
    </row>
    <row r="61" spans="1:3" x14ac:dyDescent="0.2">
      <c r="A61">
        <v>57</v>
      </c>
      <c r="B61" t="s">
        <v>35</v>
      </c>
      <c r="C61" s="3"/>
    </row>
    <row r="62" spans="1:3" x14ac:dyDescent="0.2">
      <c r="A62">
        <v>58</v>
      </c>
      <c r="B62" t="s">
        <v>36</v>
      </c>
      <c r="C62" s="3"/>
    </row>
    <row r="63" spans="1:3" x14ac:dyDescent="0.2">
      <c r="A63">
        <v>59</v>
      </c>
      <c r="B63" t="s">
        <v>37</v>
      </c>
      <c r="C63" s="3"/>
    </row>
    <row r="64" spans="1:3" x14ac:dyDescent="0.2">
      <c r="A64">
        <v>60</v>
      </c>
      <c r="B64" t="s">
        <v>38</v>
      </c>
      <c r="C64" s="3"/>
    </row>
    <row r="65" spans="1:3" x14ac:dyDescent="0.2">
      <c r="A65">
        <v>61</v>
      </c>
      <c r="B65" t="s">
        <v>39</v>
      </c>
      <c r="C65" s="3"/>
    </row>
    <row r="66" spans="1:3" x14ac:dyDescent="0.2">
      <c r="A66">
        <v>62</v>
      </c>
      <c r="B66" t="s">
        <v>40</v>
      </c>
      <c r="C66" s="3"/>
    </row>
    <row r="68" spans="1:3" x14ac:dyDescent="0.2">
      <c r="A68" s="1" t="s">
        <v>42</v>
      </c>
    </row>
    <row r="70" spans="1:3" x14ac:dyDescent="0.2">
      <c r="A70" s="9" t="s">
        <v>43</v>
      </c>
      <c r="B70" s="9"/>
      <c r="C70" s="9"/>
    </row>
    <row r="71" spans="1:3" x14ac:dyDescent="0.2">
      <c r="A71" s="9"/>
      <c r="B71" s="9"/>
      <c r="C71" s="9"/>
    </row>
    <row r="74" spans="1:3" x14ac:dyDescent="0.2">
      <c r="A74">
        <v>54</v>
      </c>
      <c r="B74" t="s">
        <v>30</v>
      </c>
      <c r="C74">
        <f>C50</f>
        <v>0</v>
      </c>
    </row>
    <row r="75" spans="1:3" x14ac:dyDescent="0.2">
      <c r="A75" s="7" t="s">
        <v>44</v>
      </c>
      <c r="B75" t="s">
        <v>45</v>
      </c>
      <c r="C75">
        <f>C56+C60+C58</f>
        <v>0</v>
      </c>
    </row>
    <row r="77" spans="1:3" x14ac:dyDescent="0.2">
      <c r="B77" s="7" t="s">
        <v>46</v>
      </c>
    </row>
  </sheetData>
  <sheetProtection password="C3A9" sheet="1" objects="1" scenarios="1" selectLockedCells="1"/>
  <mergeCells count="5">
    <mergeCell ref="A1:C1"/>
    <mergeCell ref="A21:C21"/>
    <mergeCell ref="A42:C42"/>
    <mergeCell ref="A54:C54"/>
    <mergeCell ref="A70:C71"/>
  </mergeCells>
  <conditionalFormatting sqref="C77">
    <cfRule type="expression" dxfId="5" priority="1">
      <formula>$C$74=$C$75</formula>
    </cfRule>
    <cfRule type="cellIs" dxfId="4" priority="6" operator="greaterThan">
      <formula>$C$74</formula>
    </cfRule>
    <cfRule type="cellIs" dxfId="3" priority="5" operator="lessThan">
      <formula>$C$74</formula>
    </cfRule>
    <cfRule type="cellIs" dxfId="2" priority="4" operator="lessThan">
      <formula>$C$74</formula>
    </cfRule>
    <cfRule type="cellIs" dxfId="1" priority="3" operator="lessThan">
      <formula>$C$75</formula>
    </cfRule>
    <cfRule type="cellIs" dxfId="0" priority="2" operator="greaterThan">
      <formula>$C$75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zirk xmlns="2ef17ad8-fe4f-44c6-9eaf-76b85d754e66" xsi:nil="true"/>
    <nd06e760d0b94596a8a2179acaac4433 xmlns="2ef17ad8-fe4f-44c6-9eaf-76b85d754e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NRW</TermName>
          <TermId xmlns="http://schemas.microsoft.com/office/infopath/2007/PartnerControls">c9fc626b-b30c-4c57-80ed-268f62d5272b</TermId>
        </TermInfo>
      </Terms>
    </nd06e760d0b94596a8a2179acaac4433>
    <h5d2ff6b118e49a9a94a9a0dd29b79fc xmlns="2ef17ad8-fe4f-44c6-9eaf-76b85d754e66">
      <Terms xmlns="http://schemas.microsoft.com/office/infopath/2007/PartnerControls"/>
    </h5d2ff6b118e49a9a94a9a0dd29b79fc>
    <_dlc_DocId xmlns="327ddbb2-bcc9-4a0d-a22d-4c12b330daec">TEAMS-1803912367-5185</_dlc_DocId>
    <TaxCatchAll xmlns="327ddbb2-bcc9-4a0d-a22d-4c12b330daec">
      <Value>256</Value>
      <Value>309</Value>
    </TaxCatchAll>
    <_dlc_DocIdUrl xmlns="327ddbb2-bcc9-4a0d-a22d-4c12b330daec">
      <Url>http://teams.brd.nrw.de/dez48/08/_layouts/15/DocIdRedir.aspx?ID=TEAMS-1803912367-5185</Url>
      <Description>TEAMS-1803912367-5185</Description>
    </_dlc_DocIdUrl>
    <h73ff56d224c4c739d4a4c08e90cf023 xmlns="2ef17ad8-fe4f-44c6-9eaf-76b85d754e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59e9b418-564a-4d8a-909b-8cb66c729a26</TermId>
        </TermInfo>
      </Terms>
    </h73ff56d224c4c739d4a4c08e90cf023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38EAFD730F1E4F92BE2B726F68378B" ma:contentTypeVersion="13" ma:contentTypeDescription="Ein neues Dokument erstellen." ma:contentTypeScope="" ma:versionID="c3e78948c4cbd27a047541536422ed90">
  <xsd:schema xmlns:xsd="http://www.w3.org/2001/XMLSchema" xmlns:xs="http://www.w3.org/2001/XMLSchema" xmlns:p="http://schemas.microsoft.com/office/2006/metadata/properties" xmlns:ns2="327ddbb2-bcc9-4a0d-a22d-4c12b330daec" xmlns:ns3="2ef17ad8-fe4f-44c6-9eaf-76b85d754e66" targetNamespace="http://schemas.microsoft.com/office/2006/metadata/properties" ma:root="true" ma:fieldsID="fbc21bb6607af84962b3572c49f6aca3" ns2:_="" ns3:_="">
    <xsd:import namespace="327ddbb2-bcc9-4a0d-a22d-4c12b330daec"/>
    <xsd:import namespace="2ef17ad8-fe4f-44c6-9eaf-76b85d754e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Bezirk" minOccurs="0"/>
                <xsd:element ref="ns3:nd06e760d0b94596a8a2179acaac4433" minOccurs="0"/>
                <xsd:element ref="ns2:TaxCatchAll" minOccurs="0"/>
                <xsd:element ref="ns3:h5d2ff6b118e49a9a94a9a0dd29b79fc" minOccurs="0"/>
                <xsd:element ref="ns3:h73ff56d224c4c739d4a4c08e90cf02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ddbb2-bcc9-4a0d-a22d-4c12b330dae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TaxCatchAll" ma:index="14" nillable="true" ma:displayName="Taxonomiespalte &quot;Alle abfangen&quot;" ma:hidden="true" ma:list="{2b8e2cf6-c864-41c6-854b-0b78b7d1fdba}" ma:internalName="TaxCatchAll" ma:showField="CatchAllData" ma:web="327ddbb2-bcc9-4a0d-a22d-4c12b330da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17ad8-fe4f-44c6-9eaf-76b85d754e66" elementFormDefault="qualified">
    <xsd:import namespace="http://schemas.microsoft.com/office/2006/documentManagement/types"/>
    <xsd:import namespace="http://schemas.microsoft.com/office/infopath/2007/PartnerControls"/>
    <xsd:element name="Bezirk" ma:index="11" nillable="true" ma:displayName="Bezirk" ma:format="Dropdown" ma:internalName="Bezirk">
      <xsd:simpleType>
        <xsd:restriction base="dms:Choice">
          <xsd:enumeration value="Regierungsbezirk Arnsberg"/>
          <xsd:enumeration value="Regierungsbezirk Detmold"/>
          <xsd:enumeration value="Regierungsbezirk Düsseldorf"/>
          <xsd:enumeration value="Regierungsbezirk Köln"/>
          <xsd:enumeration value="Regierungsbezirk Münster"/>
        </xsd:restriction>
      </xsd:simpleType>
    </xsd:element>
    <xsd:element name="nd06e760d0b94596a8a2179acaac4433" ma:index="13" ma:taxonomy="true" ma:internalName="nd06e760d0b94596a8a2179acaac4433" ma:taxonomyFieldName="Geografie" ma:displayName="Geografie" ma:readOnly="false" ma:default="" ma:fieldId="{7d06e760-d0b9-4596-a8a2-179acaac4433}" ma:sspId="6ad545fb-1d64-4e88-8f59-a514521469aa" ma:termSetId="ebc042a5-3aae-48a7-84e9-87dab533e4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d2ff6b118e49a9a94a9a0dd29b79fc" ma:index="16" nillable="true" ma:taxonomy="true" ma:internalName="h5d2ff6b118e49a9a94a9a0dd29b79fc" ma:taxonomyFieldName="Schlagwort" ma:displayName="Schlagwort" ma:readOnly="false" ma:default="" ma:fieldId="{15d2ff6b-118e-49a9-a94a-9a0dd29b79fc}" ma:taxonomyMulti="true" ma:sspId="6ad545fb-1d64-4e88-8f59-a514521469aa" ma:termSetId="c17f7b82-ada2-41a6-9757-5199efef3a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3ff56d224c4c739d4a4c08e90cf023" ma:index="18" nillable="true" ma:taxonomy="true" ma:internalName="h73ff56d224c4c739d4a4c08e90cf023" ma:taxonomyFieldName="Formalia" ma:displayName="Formalia" ma:default="" ma:fieldId="{173ff56d-224c-4c73-9d4a-4c08e90cf023}" ma:sspId="6ad545fb-1d64-4e88-8f59-a514521469aa" ma:termSetId="041c662d-a5c8-448e-8474-9062817afef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A8CC7D8-9CEE-4634-B741-B1EAAFC275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74F3AC-7C90-4012-BF8A-5FBC656C14F4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2ef17ad8-fe4f-44c6-9eaf-76b85d754e66"/>
    <ds:schemaRef ds:uri="327ddbb2-bcc9-4a0d-a22d-4c12b330dae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5E8ABBE-5210-4E7B-BB69-7749F9C28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7ddbb2-bcc9-4a0d-a22d-4c12b330daec"/>
    <ds:schemaRef ds:uri="2ef17ad8-fe4f-44c6-9eaf-76b85d754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AD47EBF-DAA4-43C1-AE4D-E0576836C51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Bezirksregierung Düsseldorf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Ehlen, Dirk</dc:creator>
  <cp:lastModifiedBy>Kaper, Christina</cp:lastModifiedBy>
  <dcterms:created xsi:type="dcterms:W3CDTF">2017-03-15T13:26:10Z</dcterms:created>
  <dcterms:modified xsi:type="dcterms:W3CDTF">2018-12-13T10:18:00Z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fie">
    <vt:lpwstr>256;#NRW|c9fc626b-b30c-4c57-80ed-268f62d5272b</vt:lpwstr>
  </property>
  <property fmtid="{D5CDD505-2E9C-101B-9397-08002B2CF9AE}" pid="3" name="ContentTypeId">
    <vt:lpwstr>0x0101000738EAFD730F1E4F92BE2B726F68378B</vt:lpwstr>
  </property>
  <property fmtid="{D5CDD505-2E9C-101B-9397-08002B2CF9AE}" pid="4" name="Schlagwort">
    <vt:lpwstr/>
  </property>
  <property fmtid="{D5CDD505-2E9C-101B-9397-08002B2CF9AE}" pid="5" name="_dlc_DocIdItemGuid">
    <vt:lpwstr>cc541777-79a8-4709-9409-90278e7f7632</vt:lpwstr>
  </property>
  <property fmtid="{D5CDD505-2E9C-101B-9397-08002B2CF9AE}" pid="6" name="Formalia">
    <vt:lpwstr>309;#Statistik|59e9b418-564a-4d8a-909b-8cb66c729a26</vt:lpwstr>
  </property>
</Properties>
</file>